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Aquiles\Documents\CUENTA PUBLICA\2022\4to. TRIMESTRE 2022\Formatos IFT 2022 - Organismos Operadores de Agua\"/>
    </mc:Choice>
  </mc:AlternateContent>
  <xr:revisionPtr revIDLastSave="0" documentId="13_ncr:1_{19093284-A2CB-453A-9C47-92F524C19CE6}" xr6:coauthVersionLast="45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20" yWindow="-120" windowWidth="24240" windowHeight="13140" xr2:uid="{00000000-000D-0000-FFFF-FFFF00000000}"/>
  </bookViews>
  <sheets>
    <sheet name="EAEPED_OG" sheetId="1" r:id="rId1"/>
  </sheets>
  <definedNames>
    <definedName name="_xlnm.Print_Area" localSheetId="0">EAEPED_OG!$B$2:$H$160</definedName>
    <definedName name="_xlnm.Print_Titles" localSheetId="0">EAEPED_OG!$2:$8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3" i="1" l="1"/>
  <c r="H153" i="1" s="1"/>
  <c r="E154" i="1"/>
  <c r="H154" i="1" s="1"/>
  <c r="E155" i="1"/>
  <c r="H155" i="1" s="1"/>
  <c r="E156" i="1"/>
  <c r="H156" i="1" s="1"/>
  <c r="E157" i="1"/>
  <c r="H157" i="1" s="1"/>
  <c r="E158" i="1"/>
  <c r="H158" i="1" s="1"/>
  <c r="E152" i="1"/>
  <c r="H152" i="1" s="1"/>
  <c r="E149" i="1"/>
  <c r="H149" i="1" s="1"/>
  <c r="E150" i="1"/>
  <c r="H150" i="1" s="1"/>
  <c r="E148" i="1"/>
  <c r="H148" i="1" s="1"/>
  <c r="E140" i="1"/>
  <c r="H140" i="1" s="1"/>
  <c r="E141" i="1"/>
  <c r="H141" i="1" s="1"/>
  <c r="E142" i="1"/>
  <c r="H142" i="1" s="1"/>
  <c r="E143" i="1"/>
  <c r="H143" i="1" s="1"/>
  <c r="E144" i="1"/>
  <c r="H144" i="1" s="1"/>
  <c r="E145" i="1"/>
  <c r="H145" i="1" s="1"/>
  <c r="E146" i="1"/>
  <c r="H146" i="1" s="1"/>
  <c r="E139" i="1"/>
  <c r="H139" i="1" s="1"/>
  <c r="E136" i="1"/>
  <c r="H136" i="1" s="1"/>
  <c r="E137" i="1"/>
  <c r="H137" i="1" s="1"/>
  <c r="E135" i="1"/>
  <c r="H135" i="1" s="1"/>
  <c r="E133" i="1"/>
  <c r="H133" i="1" s="1"/>
  <c r="E126" i="1"/>
  <c r="H126" i="1" s="1"/>
  <c r="E127" i="1"/>
  <c r="H127" i="1" s="1"/>
  <c r="E128" i="1"/>
  <c r="H128" i="1" s="1"/>
  <c r="E129" i="1"/>
  <c r="H129" i="1" s="1"/>
  <c r="E130" i="1"/>
  <c r="H130" i="1" s="1"/>
  <c r="E131" i="1"/>
  <c r="H131" i="1" s="1"/>
  <c r="E132" i="1"/>
  <c r="H132" i="1" s="1"/>
  <c r="E125" i="1"/>
  <c r="H125" i="1" s="1"/>
  <c r="E116" i="1"/>
  <c r="H116" i="1" s="1"/>
  <c r="E117" i="1"/>
  <c r="H117" i="1" s="1"/>
  <c r="E118" i="1"/>
  <c r="H118" i="1" s="1"/>
  <c r="E119" i="1"/>
  <c r="H119" i="1" s="1"/>
  <c r="E120" i="1"/>
  <c r="H120" i="1" s="1"/>
  <c r="E121" i="1"/>
  <c r="H121" i="1" s="1"/>
  <c r="E122" i="1"/>
  <c r="H122" i="1" s="1"/>
  <c r="E123" i="1"/>
  <c r="H123" i="1" s="1"/>
  <c r="E115" i="1"/>
  <c r="H115" i="1" s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H112" i="1" s="1"/>
  <c r="E113" i="1"/>
  <c r="H113" i="1" s="1"/>
  <c r="E105" i="1"/>
  <c r="H105" i="1" s="1"/>
  <c r="E96" i="1"/>
  <c r="H96" i="1" s="1"/>
  <c r="E97" i="1"/>
  <c r="H97" i="1" s="1"/>
  <c r="E98" i="1"/>
  <c r="H98" i="1" s="1"/>
  <c r="E99" i="1"/>
  <c r="H99" i="1" s="1"/>
  <c r="E100" i="1"/>
  <c r="H100" i="1" s="1"/>
  <c r="E101" i="1"/>
  <c r="H101" i="1" s="1"/>
  <c r="E102" i="1"/>
  <c r="H102" i="1" s="1"/>
  <c r="E103" i="1"/>
  <c r="H103" i="1" s="1"/>
  <c r="E95" i="1"/>
  <c r="H95" i="1" s="1"/>
  <c r="E88" i="1"/>
  <c r="H88" i="1" s="1"/>
  <c r="E89" i="1"/>
  <c r="H89" i="1" s="1"/>
  <c r="E90" i="1"/>
  <c r="H90" i="1" s="1"/>
  <c r="E91" i="1"/>
  <c r="H91" i="1" s="1"/>
  <c r="E92" i="1"/>
  <c r="H92" i="1" s="1"/>
  <c r="E93" i="1"/>
  <c r="H93" i="1" s="1"/>
  <c r="E87" i="1"/>
  <c r="H87" i="1" s="1"/>
  <c r="E79" i="1"/>
  <c r="H79" i="1" s="1"/>
  <c r="E80" i="1"/>
  <c r="H80" i="1" s="1"/>
  <c r="E81" i="1"/>
  <c r="H81" i="1" s="1"/>
  <c r="E82" i="1"/>
  <c r="H82" i="1" s="1"/>
  <c r="E83" i="1"/>
  <c r="H83" i="1" s="1"/>
  <c r="E84" i="1"/>
  <c r="H84" i="1" s="1"/>
  <c r="E78" i="1"/>
  <c r="H78" i="1" s="1"/>
  <c r="E75" i="1"/>
  <c r="H75" i="1" s="1"/>
  <c r="E76" i="1"/>
  <c r="H76" i="1" s="1"/>
  <c r="E74" i="1"/>
  <c r="H74" i="1" s="1"/>
  <c r="E70" i="1"/>
  <c r="H70" i="1" s="1"/>
  <c r="E71" i="1"/>
  <c r="H71" i="1" s="1"/>
  <c r="E72" i="1"/>
  <c r="H72" i="1" s="1"/>
  <c r="E66" i="1"/>
  <c r="H66" i="1" s="1"/>
  <c r="E67" i="1"/>
  <c r="H67" i="1" s="1"/>
  <c r="E68" i="1"/>
  <c r="H68" i="1" s="1"/>
  <c r="E69" i="1"/>
  <c r="H69" i="1" s="1"/>
  <c r="E65" i="1"/>
  <c r="H65" i="1" s="1"/>
  <c r="E62" i="1"/>
  <c r="H62" i="1" s="1"/>
  <c r="E63" i="1"/>
  <c r="H63" i="1" s="1"/>
  <c r="E61" i="1"/>
  <c r="H6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51" i="1"/>
  <c r="H5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F86" i="1"/>
  <c r="E86" i="1"/>
  <c r="D86" i="1"/>
  <c r="C86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F10" i="1" l="1"/>
  <c r="G10" i="1"/>
  <c r="C10" i="1"/>
  <c r="C85" i="1"/>
  <c r="F85" i="1"/>
  <c r="D85" i="1"/>
  <c r="D10" i="1"/>
  <c r="G85" i="1"/>
  <c r="H85" i="1"/>
  <c r="H10" i="1"/>
  <c r="E85" i="1"/>
  <c r="E10" i="1"/>
  <c r="F160" i="1" l="1"/>
  <c r="D160" i="1"/>
  <c r="C160" i="1"/>
  <c r="G160" i="1"/>
  <c r="H160" i="1"/>
  <c r="E160" i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<sst xmlns="http://schemas.openxmlformats.org/spreadsheetml/2006/main" count="163" uniqueCount="90">
  <si>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</si>
  <si>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</si>
  <si>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</si>
  <si>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</si>
  <si>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</si>
  <si>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</si>
  <si>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</si>
  <si>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</si>
  <si>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</si>
  <si>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</si>
  <si>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</si>
  <si>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</si>
  <si>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</si>
  <si>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</si>
  <si>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</si>
  <si>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</si>
  <si>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</si>
  <si>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</si>
  <si>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</si>
  <si>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</si>
  <si>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</si>
  <si>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</si>
  <si>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</si>
  <si>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</si>
  <si>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</si>
  <si>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</si>
  <si>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</si>
  <si>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</si>
  <si>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</si>
  <si>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</si>
  <si>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</si>
  <si>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</si>
  <si>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</si>
  <si>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</si>
  <si>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</si>
  <si>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</si>
  <si>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</si>
  <si>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</si>
  <si>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</si>
  <si>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</si>
  <si>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</si>
  <si>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</si>
  <si>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</si>
  <si>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</si>
  <si>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</si>
  <si>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</si>
  <si>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</si>
  <si>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</si>
  <si>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</si>
  <si>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</si>
  <si>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</si>
  <si>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</si>
  <si>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</si>
  <si>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</si>
  <si>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</si>
  <si>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</si>
  <si>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</si>
  <si>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</si>
  <si>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</si>
  <si>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</si>
  <si>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</si>
  <si>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</si>
  <si>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</si>
  <si>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</si>
  <si>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</si>
  <si>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</si>
  <si>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</si>
  <si>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</si>
  <si>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</si>
  <si>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</si>
  <si>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</si>
  <si>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</si>
  <si>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</si>
  <si>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</si>
  <si>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</si>
  <si>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</si>
  <si>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</si>
  <si>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</si>
  <si>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</si>
  <si>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</si>
  <si>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</si>
  <si>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</si>
  <si>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</si>
  <si>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</si>
  <si>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</si>
  <si>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</si>
  <si>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</si>
  <si>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</si>
  <si>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JUNTA MUNICIPAL DE AGUA Y SANEAMIENTO DE AQUILES SERDAN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</si>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</sst>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zoomScale="90" zoomScaleNormal="90" workbookViewId="0"/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3" t="s">
        <v>88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6" t="s">
        <v>2</v>
      </c>
      <c r="C4" s="47"/>
      <c r="D4" s="47"/>
      <c r="E4" s="47"/>
      <c r="F4" s="47"/>
      <c r="G4" s="47"/>
      <c r="H4" s="48"/>
    </row>
    <row r="5" spans="2:9" x14ac:dyDescent="0.2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25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5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 x14ac:dyDescent="0.25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20323708.450000003</v>
      </c>
      <c r="D10" s="8">
        <f>SUM(D12,D20,D30,D40,D50,D60,D64,D73,D77)</f>
        <v>0</v>
      </c>
      <c r="E10" s="28">
        <f t="shared" ref="E10:H10" si="0">SUM(E12,E20,E30,E40,E50,E60,E64,E73,E77)</f>
        <v>20323708.450000003</v>
      </c>
      <c r="F10" s="8">
        <f t="shared" si="0"/>
        <v>48619390.859999999</v>
      </c>
      <c r="G10" s="8">
        <f t="shared" si="0"/>
        <v>48619390.859999999</v>
      </c>
      <c r="H10" s="28">
        <f t="shared" si="0"/>
        <v>-28295682.409999996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2735595.01</v>
      </c>
      <c r="D12" s="7">
        <f>SUM(D13:D19)</f>
        <v>0</v>
      </c>
      <c r="E12" s="29">
        <f t="shared" ref="E12:H12" si="1">SUM(E13:E19)</f>
        <v>2735595.01</v>
      </c>
      <c r="F12" s="7">
        <f t="shared" si="1"/>
        <v>3882107.08</v>
      </c>
      <c r="G12" s="7">
        <f t="shared" si="1"/>
        <v>3882107.08</v>
      </c>
      <c r="H12" s="29">
        <f t="shared" si="1"/>
        <v>-1146512.0700000003</v>
      </c>
    </row>
    <row r="13" spans="2:9" ht="24" x14ac:dyDescent="0.2">
      <c r="B13" s="10" t="s">
        <v>14</v>
      </c>
      <c r="C13" s="25">
        <v>1511638.46</v>
      </c>
      <c r="D13" s="25">
        <v>0</v>
      </c>
      <c r="E13" s="30">
        <f>SUM(C13:D13)</f>
        <v>1511638.46</v>
      </c>
      <c r="F13" s="26">
        <v>1896352.32</v>
      </c>
      <c r="G13" s="26">
        <v>1896352.32</v>
      </c>
      <c r="H13" s="34">
        <f>SUM(E13-F13)</f>
        <v>-384713.8600000001</v>
      </c>
    </row>
    <row r="14" spans="2:9" ht="22.9" customHeight="1" x14ac:dyDescent="0.2">
      <c r="B14" s="10" t="s">
        <v>15</v>
      </c>
      <c r="C14" s="25">
        <v>40160</v>
      </c>
      <c r="D14" s="25">
        <v>0</v>
      </c>
      <c r="E14" s="30">
        <f t="shared" ref="E14:E79" si="2">SUM(C14:D14)</f>
        <v>40160</v>
      </c>
      <c r="F14" s="26">
        <v>215974.39999999999</v>
      </c>
      <c r="G14" s="26">
        <v>215974.39999999999</v>
      </c>
      <c r="H14" s="34">
        <f t="shared" ref="H14:H79" si="3">SUM(E14-F14)</f>
        <v>-175814.39999999999</v>
      </c>
    </row>
    <row r="15" spans="2:9" x14ac:dyDescent="0.2">
      <c r="B15" s="10" t="s">
        <v>16</v>
      </c>
      <c r="C15" s="25">
        <v>899304.97</v>
      </c>
      <c r="D15" s="25">
        <v>0</v>
      </c>
      <c r="E15" s="30">
        <f t="shared" si="2"/>
        <v>899304.97</v>
      </c>
      <c r="F15" s="26">
        <v>1548627.51</v>
      </c>
      <c r="G15" s="26">
        <v>1548627.51</v>
      </c>
      <c r="H15" s="34">
        <f t="shared" si="3"/>
        <v>-649322.54</v>
      </c>
    </row>
    <row r="16" spans="2:9" x14ac:dyDescent="0.2">
      <c r="B16" s="10" t="s">
        <v>17</v>
      </c>
      <c r="C16" s="25">
        <v>86268.22</v>
      </c>
      <c r="D16" s="25">
        <v>0</v>
      </c>
      <c r="E16" s="30">
        <f t="shared" si="2"/>
        <v>86268.22</v>
      </c>
      <c r="F16" s="26">
        <v>199389.05</v>
      </c>
      <c r="G16" s="26">
        <v>199389.05</v>
      </c>
      <c r="H16" s="34">
        <f t="shared" si="3"/>
        <v>-113120.82999999999</v>
      </c>
    </row>
    <row r="17" spans="2:8" x14ac:dyDescent="0.2">
      <c r="B17" s="10" t="s">
        <v>18</v>
      </c>
      <c r="C17" s="25">
        <v>198223.35999999999</v>
      </c>
      <c r="D17" s="25">
        <v>0</v>
      </c>
      <c r="E17" s="30">
        <f t="shared" si="2"/>
        <v>198223.35999999999</v>
      </c>
      <c r="F17" s="26">
        <v>21763.8</v>
      </c>
      <c r="G17" s="26">
        <v>21763.8</v>
      </c>
      <c r="H17" s="34">
        <f t="shared" si="3"/>
        <v>176459.56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">
      <c r="B20" s="12" t="s">
        <v>21</v>
      </c>
      <c r="C20" s="7">
        <f>SUM(C21:C29)</f>
        <v>1242275.9100000001</v>
      </c>
      <c r="D20" s="7">
        <f t="shared" ref="D20:H20" si="4">SUM(D21:D29)</f>
        <v>0</v>
      </c>
      <c r="E20" s="29">
        <f t="shared" si="4"/>
        <v>1242275.9100000001</v>
      </c>
      <c r="F20" s="7">
        <f t="shared" si="4"/>
        <v>1297820.81</v>
      </c>
      <c r="G20" s="7">
        <f t="shared" si="4"/>
        <v>1297820.81</v>
      </c>
      <c r="H20" s="29">
        <f t="shared" si="4"/>
        <v>-55544.900000000009</v>
      </c>
    </row>
    <row r="21" spans="2:8" ht="24" x14ac:dyDescent="0.2">
      <c r="B21" s="10" t="s">
        <v>22</v>
      </c>
      <c r="C21" s="25">
        <v>96279.88</v>
      </c>
      <c r="D21" s="25">
        <v>0</v>
      </c>
      <c r="E21" s="30">
        <f t="shared" si="2"/>
        <v>96279.88</v>
      </c>
      <c r="F21" s="26">
        <v>69510.559999999998</v>
      </c>
      <c r="G21" s="26">
        <v>69510.559999999998</v>
      </c>
      <c r="H21" s="34">
        <f t="shared" si="3"/>
        <v>26769.320000000007</v>
      </c>
    </row>
    <row r="22" spans="2:8" x14ac:dyDescent="0.2">
      <c r="B22" s="10" t="s">
        <v>23</v>
      </c>
      <c r="C22" s="25">
        <v>43952.13</v>
      </c>
      <c r="D22" s="25">
        <v>0</v>
      </c>
      <c r="E22" s="30">
        <f t="shared" si="2"/>
        <v>43952.13</v>
      </c>
      <c r="F22" s="26">
        <v>35585.29</v>
      </c>
      <c r="G22" s="26">
        <v>35585.29</v>
      </c>
      <c r="H22" s="34">
        <f t="shared" si="3"/>
        <v>8366.8399999999965</v>
      </c>
    </row>
    <row r="23" spans="2:8" ht="24" x14ac:dyDescent="0.2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3693</v>
      </c>
      <c r="G23" s="26">
        <v>3693</v>
      </c>
      <c r="H23" s="34">
        <f t="shared" si="3"/>
        <v>-3693</v>
      </c>
    </row>
    <row r="24" spans="2:8" ht="24" x14ac:dyDescent="0.2">
      <c r="B24" s="10" t="s">
        <v>25</v>
      </c>
      <c r="C24" s="25">
        <v>2548.2600000000002</v>
      </c>
      <c r="D24" s="25">
        <v>0</v>
      </c>
      <c r="E24" s="30">
        <f t="shared" si="2"/>
        <v>2548.2600000000002</v>
      </c>
      <c r="F24" s="26">
        <v>11314.41</v>
      </c>
      <c r="G24" s="26">
        <v>11314.41</v>
      </c>
      <c r="H24" s="34">
        <f t="shared" si="3"/>
        <v>-8766.15</v>
      </c>
    </row>
    <row r="25" spans="2:8" ht="23.45" customHeight="1" x14ac:dyDescent="0.2">
      <c r="B25" s="10" t="s">
        <v>26</v>
      </c>
      <c r="C25" s="25">
        <v>73474.100000000006</v>
      </c>
      <c r="D25" s="25">
        <v>0</v>
      </c>
      <c r="E25" s="30">
        <f t="shared" si="2"/>
        <v>73474.100000000006</v>
      </c>
      <c r="F25" s="26">
        <v>81126.16</v>
      </c>
      <c r="G25" s="26">
        <v>81126.16</v>
      </c>
      <c r="H25" s="34">
        <f t="shared" si="3"/>
        <v>-7652.0599999999977</v>
      </c>
    </row>
    <row r="26" spans="2:8" x14ac:dyDescent="0.2">
      <c r="B26" s="10" t="s">
        <v>27</v>
      </c>
      <c r="C26" s="25">
        <v>790597.64</v>
      </c>
      <c r="D26" s="25">
        <v>0</v>
      </c>
      <c r="E26" s="30">
        <f t="shared" si="2"/>
        <v>790597.64</v>
      </c>
      <c r="F26" s="26">
        <v>798450.63</v>
      </c>
      <c r="G26" s="26">
        <v>798450.63</v>
      </c>
      <c r="H26" s="34">
        <f t="shared" si="3"/>
        <v>-7852.9899999999907</v>
      </c>
    </row>
    <row r="27" spans="2:8" ht="24" x14ac:dyDescent="0.2">
      <c r="B27" s="10" t="s">
        <v>28</v>
      </c>
      <c r="C27" s="25">
        <v>37719.160000000003</v>
      </c>
      <c r="D27" s="25">
        <v>0</v>
      </c>
      <c r="E27" s="30">
        <f t="shared" si="2"/>
        <v>37719.160000000003</v>
      </c>
      <c r="F27" s="26">
        <v>12458.87</v>
      </c>
      <c r="G27" s="26">
        <v>12458.87</v>
      </c>
      <c r="H27" s="34">
        <f t="shared" si="3"/>
        <v>25260.29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197704.74</v>
      </c>
      <c r="D29" s="25">
        <v>0</v>
      </c>
      <c r="E29" s="30">
        <f t="shared" si="2"/>
        <v>197704.74</v>
      </c>
      <c r="F29" s="26">
        <v>285681.89</v>
      </c>
      <c r="G29" s="26">
        <v>285681.89</v>
      </c>
      <c r="H29" s="34">
        <f t="shared" si="3"/>
        <v>-87977.150000000023</v>
      </c>
    </row>
    <row r="30" spans="2:8" s="9" customFormat="1" ht="24" x14ac:dyDescent="0.2">
      <c r="B30" s="12" t="s">
        <v>31</v>
      </c>
      <c r="C30" s="7">
        <f>SUM(C31:C39)</f>
        <v>15345724.590000002</v>
      </c>
      <c r="D30" s="7">
        <f t="shared" ref="D30:H30" si="5">SUM(D31:D39)</f>
        <v>0</v>
      </c>
      <c r="E30" s="29">
        <f t="shared" si="5"/>
        <v>15345724.590000002</v>
      </c>
      <c r="F30" s="7">
        <f t="shared" si="5"/>
        <v>43371975.469999999</v>
      </c>
      <c r="G30" s="7">
        <f t="shared" si="5"/>
        <v>43371975.469999999</v>
      </c>
      <c r="H30" s="29">
        <f t="shared" si="5"/>
        <v>-28026250.879999999</v>
      </c>
    </row>
    <row r="31" spans="2:8" x14ac:dyDescent="0.2">
      <c r="B31" s="10" t="s">
        <v>32</v>
      </c>
      <c r="C31" s="25">
        <v>9648822.6300000008</v>
      </c>
      <c r="D31" s="25">
        <v>0</v>
      </c>
      <c r="E31" s="30">
        <f t="shared" si="2"/>
        <v>9648822.6300000008</v>
      </c>
      <c r="F31" s="26">
        <v>8559669.8699999992</v>
      </c>
      <c r="G31" s="26">
        <v>8559669.8699999992</v>
      </c>
      <c r="H31" s="34">
        <f t="shared" si="3"/>
        <v>1089152.7600000016</v>
      </c>
    </row>
    <row r="32" spans="2:8" x14ac:dyDescent="0.2">
      <c r="B32" s="10" t="s">
        <v>33</v>
      </c>
      <c r="C32" s="25">
        <v>567489</v>
      </c>
      <c r="D32" s="25">
        <v>0</v>
      </c>
      <c r="E32" s="30">
        <f t="shared" si="2"/>
        <v>567489</v>
      </c>
      <c r="F32" s="26">
        <v>759950</v>
      </c>
      <c r="G32" s="26">
        <v>759950</v>
      </c>
      <c r="H32" s="34">
        <f t="shared" si="3"/>
        <v>-192461</v>
      </c>
    </row>
    <row r="33" spans="2:8" ht="24" x14ac:dyDescent="0.2">
      <c r="B33" s="10" t="s">
        <v>34</v>
      </c>
      <c r="C33" s="25">
        <v>151872.54999999999</v>
      </c>
      <c r="D33" s="25">
        <v>0</v>
      </c>
      <c r="E33" s="30">
        <f t="shared" si="2"/>
        <v>151872.54999999999</v>
      </c>
      <c r="F33" s="26">
        <v>103176.73</v>
      </c>
      <c r="G33" s="26">
        <v>103176.73</v>
      </c>
      <c r="H33" s="34">
        <f t="shared" si="3"/>
        <v>48695.819999999992</v>
      </c>
    </row>
    <row r="34" spans="2:8" ht="24.6" customHeight="1" x14ac:dyDescent="0.2">
      <c r="B34" s="10" t="s">
        <v>35</v>
      </c>
      <c r="C34" s="25">
        <v>209328.15</v>
      </c>
      <c r="D34" s="25">
        <v>0</v>
      </c>
      <c r="E34" s="30">
        <f t="shared" si="2"/>
        <v>209328.15</v>
      </c>
      <c r="F34" s="26">
        <v>224700.77</v>
      </c>
      <c r="G34" s="26">
        <v>224700.77</v>
      </c>
      <c r="H34" s="34">
        <f t="shared" si="3"/>
        <v>-15372.619999999995</v>
      </c>
    </row>
    <row r="35" spans="2:8" ht="24" x14ac:dyDescent="0.2">
      <c r="B35" s="10" t="s">
        <v>36</v>
      </c>
      <c r="C35" s="25">
        <v>3786930.65</v>
      </c>
      <c r="D35" s="25">
        <v>0</v>
      </c>
      <c r="E35" s="30">
        <f t="shared" si="2"/>
        <v>3786930.65</v>
      </c>
      <c r="F35" s="26">
        <v>2632467.2599999998</v>
      </c>
      <c r="G35" s="26">
        <v>2632467.2599999998</v>
      </c>
      <c r="H35" s="34">
        <f t="shared" si="3"/>
        <v>1154463.3900000001</v>
      </c>
    </row>
    <row r="36" spans="2:8" ht="24" x14ac:dyDescent="0.2">
      <c r="B36" s="10" t="s">
        <v>37</v>
      </c>
      <c r="C36" s="25">
        <v>23088</v>
      </c>
      <c r="D36" s="25">
        <v>0</v>
      </c>
      <c r="E36" s="30">
        <f t="shared" si="2"/>
        <v>23088</v>
      </c>
      <c r="F36" s="26">
        <v>54550.03</v>
      </c>
      <c r="G36" s="26">
        <v>54550.03</v>
      </c>
      <c r="H36" s="34">
        <f t="shared" si="3"/>
        <v>-31462.03</v>
      </c>
    </row>
    <row r="37" spans="2:8" x14ac:dyDescent="0.2">
      <c r="B37" s="10" t="s">
        <v>38</v>
      </c>
      <c r="C37" s="25">
        <v>16941.77</v>
      </c>
      <c r="D37" s="25">
        <v>0</v>
      </c>
      <c r="E37" s="30">
        <f t="shared" si="2"/>
        <v>16941.77</v>
      </c>
      <c r="F37" s="26">
        <v>9079.02</v>
      </c>
      <c r="G37" s="26">
        <v>9079.02</v>
      </c>
      <c r="H37" s="34">
        <f t="shared" si="3"/>
        <v>7862.75</v>
      </c>
    </row>
    <row r="38" spans="2:8" x14ac:dyDescent="0.2">
      <c r="B38" s="10" t="s">
        <v>39</v>
      </c>
      <c r="C38" s="25">
        <v>1078.82</v>
      </c>
      <c r="D38" s="25">
        <v>0</v>
      </c>
      <c r="E38" s="30">
        <f t="shared" si="2"/>
        <v>1078.82</v>
      </c>
      <c r="F38" s="26">
        <v>29265.16</v>
      </c>
      <c r="G38" s="26">
        <v>29265.16</v>
      </c>
      <c r="H38" s="34">
        <f t="shared" si="3"/>
        <v>-28186.34</v>
      </c>
    </row>
    <row r="39" spans="2:8" x14ac:dyDescent="0.2">
      <c r="B39" s="10" t="s">
        <v>40</v>
      </c>
      <c r="C39" s="25">
        <v>940173.02</v>
      </c>
      <c r="D39" s="25">
        <v>0</v>
      </c>
      <c r="E39" s="30">
        <f t="shared" si="2"/>
        <v>940173.02</v>
      </c>
      <c r="F39" s="26">
        <v>30999116.629999999</v>
      </c>
      <c r="G39" s="26">
        <v>30999116.629999999</v>
      </c>
      <c r="H39" s="34">
        <f t="shared" si="3"/>
        <v>-30058943.609999999</v>
      </c>
    </row>
    <row r="40" spans="2:8" s="9" customFormat="1" ht="25.5" customHeight="1" x14ac:dyDescent="0.2">
      <c r="B40" s="12" t="s">
        <v>41</v>
      </c>
      <c r="C40" s="7">
        <f>SUM(C41:C49)</f>
        <v>0</v>
      </c>
      <c r="D40" s="7">
        <f t="shared" ref="D40:H40" si="6">SUM(D41:D49)</f>
        <v>0</v>
      </c>
      <c r="E40" s="29">
        <f t="shared" si="6"/>
        <v>0</v>
      </c>
      <c r="F40" s="7">
        <f t="shared" si="6"/>
        <v>0</v>
      </c>
      <c r="G40" s="7">
        <f t="shared" si="6"/>
        <v>0</v>
      </c>
      <c r="H40" s="29">
        <f t="shared" si="6"/>
        <v>0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0</v>
      </c>
      <c r="E44" s="30">
        <f t="shared" si="2"/>
        <v>0</v>
      </c>
      <c r="F44" s="26">
        <v>0</v>
      </c>
      <c r="G44" s="26">
        <v>0</v>
      </c>
      <c r="H44" s="34">
        <f t="shared" si="3"/>
        <v>0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0</v>
      </c>
      <c r="E50" s="29">
        <f t="shared" si="7"/>
        <v>0</v>
      </c>
      <c r="F50" s="7">
        <f t="shared" si="7"/>
        <v>0</v>
      </c>
      <c r="G50" s="7">
        <f t="shared" si="7"/>
        <v>0</v>
      </c>
      <c r="H50" s="29">
        <f t="shared" si="7"/>
        <v>0</v>
      </c>
    </row>
    <row r="51" spans="2:8" x14ac:dyDescent="0.2">
      <c r="B51" s="10" t="s">
        <v>52</v>
      </c>
      <c r="C51" s="25">
        <v>0</v>
      </c>
      <c r="D51" s="25">
        <v>0</v>
      </c>
      <c r="E51" s="30">
        <f t="shared" si="2"/>
        <v>0</v>
      </c>
      <c r="F51" s="26">
        <v>0</v>
      </c>
      <c r="G51" s="26">
        <v>0</v>
      </c>
      <c r="H51" s="34">
        <f t="shared" si="3"/>
        <v>0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1000112.94</v>
      </c>
      <c r="D60" s="7">
        <f t="shared" ref="D60:H60" si="8">SUM(D61:D63)</f>
        <v>0</v>
      </c>
      <c r="E60" s="29">
        <f t="shared" si="8"/>
        <v>1000112.94</v>
      </c>
      <c r="F60" s="7">
        <f t="shared" si="8"/>
        <v>0</v>
      </c>
      <c r="G60" s="7">
        <f t="shared" si="8"/>
        <v>0</v>
      </c>
      <c r="H60" s="29">
        <f t="shared" si="8"/>
        <v>1000112.94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1000112.94</v>
      </c>
      <c r="D62" s="25">
        <v>0</v>
      </c>
      <c r="E62" s="30">
        <f t="shared" si="2"/>
        <v>1000112.94</v>
      </c>
      <c r="F62" s="26">
        <v>0</v>
      </c>
      <c r="G62" s="26">
        <v>0</v>
      </c>
      <c r="H62" s="34">
        <f t="shared" si="3"/>
        <v>1000112.94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67487.5</v>
      </c>
      <c r="G73" s="7">
        <f t="shared" si="10"/>
        <v>67487.5</v>
      </c>
      <c r="H73" s="29">
        <f t="shared" si="10"/>
        <v>-67487.5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67487.5</v>
      </c>
      <c r="G75" s="25">
        <v>67487.5</v>
      </c>
      <c r="H75" s="34">
        <f t="shared" si="3"/>
        <v>-67487.5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20323708.450000003</v>
      </c>
      <c r="D160" s="24">
        <f t="shared" ref="D160:G160" si="28">SUM(D10,D85)</f>
        <v>0</v>
      </c>
      <c r="E160" s="32">
        <f>SUM(E10,E85)</f>
        <v>20323708.450000003</v>
      </c>
      <c r="F160" s="24">
        <f t="shared" si="28"/>
        <v>48619390.859999999</v>
      </c>
      <c r="G160" s="24">
        <f t="shared" si="28"/>
        <v>48619390.859999999</v>
      </c>
      <c r="H160" s="32">
        <f>SUM(H10,H85)</f>
        <v>-28295682.409999996</v>
      </c>
    </row>
    <row r="161" s="35" customFormat="1" x14ac:dyDescent="0.2"/>
    <row r="162" s="35" customFormat="1" x14ac:dyDescent="0.2"/>
    <row r="163" s="35" customFormat="1" x14ac:dyDescent="0.2"/>
    <row r="164" s="35" customFormat="1" x14ac:dyDescent="0.2"/>
    <row r="165" s="35" customFormat="1" x14ac:dyDescent="0.2"/>
    <row r="166" s="35" customFormat="1" x14ac:dyDescent="0.2"/>
    <row r="167" s="35" customFormat="1" x14ac:dyDescent="0.2"/>
    <row r="168" s="35" customFormat="1" x14ac:dyDescent="0.2"/>
    <row r="169" s="35" customFormat="1" x14ac:dyDescent="0.2"/>
    <row r="170" s="35" customFormat="1" x14ac:dyDescent="0.2"/>
    <row r="171" s="35" customFormat="1" x14ac:dyDescent="0.2"/>
    <row r="172" s="35" customFormat="1" x14ac:dyDescent="0.2"/>
    <row r="173" s="35" customFormat="1" x14ac:dyDescent="0.2"/>
    <row r="174" s="35" customFormat="1" x14ac:dyDescent="0.2"/>
    <row r="175" s="35" customFormat="1" x14ac:dyDescent="0.2"/>
    <row r="17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3622047244094491" right="0.23622047244094491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EAEPED_OG</vt:lpstr>
      <vt:lpstr>EAEPED_OG!Área_de_impresión</vt:lpstr>
      <vt:lpstr>EAEPED_OG!Títulos_a_imprimir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UsuarioAquiles</cp:lastModifiedBy>
  <cp:lastPrinted>2023-02-03T19:13:20Z</cp:lastPrinted>
  <dcterms:created xsi:type="dcterms:W3CDTF">2020-01-08T21:14:59Z</dcterms:created>
  <dcterms:modified xsi:type="dcterms:W3CDTF">2023-02-03T19:13:23Z</dcterms:modified>
</cp:coreProperties>
</file>